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160" windowHeight="9120" activeTab="1"/>
  </bookViews>
  <sheets>
    <sheet name="бюджет" sheetId="1" r:id="rId1"/>
    <sheet name="Платно" sheetId="2" r:id="rId2"/>
    <sheet name="Профессионалитет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<sst xmlns="http://schemas.openxmlformats.org/spreadsheetml/2006/main" count="113" uniqueCount="55">
  <si>
    <t>план</t>
  </si>
  <si>
    <t>46.02.01 "ДОУ и архивоведение"</t>
  </si>
  <si>
    <t>08.02.08 "Монтаж и эксплуатация оборудования и систем газоснабжения"</t>
  </si>
  <si>
    <t>22.02.06 "Сварочное производство"</t>
  </si>
  <si>
    <t>40.02.01 "Право и организация социального обеспечения"</t>
  </si>
  <si>
    <t>08.02.09 "Монтаж, наладка и эксплуатация электрооборудования промышленных и гражданских зданий"</t>
  </si>
  <si>
    <t>фактически принято</t>
  </si>
  <si>
    <t>на базе 9 кл.</t>
  </si>
  <si>
    <t>на базе 11кл.</t>
  </si>
  <si>
    <t>из них подлинных документов об образовании</t>
  </si>
  <si>
    <t>21.02.15 Открытые горные работы</t>
  </si>
  <si>
    <t>ИТОГО:</t>
  </si>
  <si>
    <t>Очная форма обучения</t>
  </si>
  <si>
    <t>Процент выполнения плана приема</t>
  </si>
  <si>
    <t>23.02.07 « Техническое обслуживание и ремонт двигателей, систем и агрегатов автомобилей»</t>
  </si>
  <si>
    <t>15.02.15 "Технология металлообрабатывающего производства"</t>
  </si>
  <si>
    <t>Заочная форма обучения</t>
  </si>
  <si>
    <t xml:space="preserve">Наименование и код специальности согласно приказу Минобрнауки России от 29.10.2013 №1199 " Об утверждении перечней профессий и специальностей среднего профессионального образования" </t>
  </si>
  <si>
    <t>ПССЗ</t>
  </si>
  <si>
    <t>Информация  о выполнении плана приема граждан в  ГАПОУ</t>
  </si>
  <si>
    <t>"ОТТ им. А.И. Стеценко" по программам</t>
  </si>
  <si>
    <t>I. За счет средств областного бюджета</t>
  </si>
  <si>
    <t>II. На основе договоров об оказании платных образовательных услуг</t>
  </si>
  <si>
    <r>
      <t>40.02.01 "Право и организация социального обеспечения"</t>
    </r>
    <r>
      <rPr>
        <b/>
        <sz val="11"/>
        <rFont val="Times New Roman"/>
        <family val="1"/>
      </rPr>
      <t xml:space="preserve"> п. Новоорск</t>
    </r>
  </si>
  <si>
    <r>
      <rPr>
        <b/>
        <sz val="10"/>
        <color indexed="8"/>
        <rFont val="Times New Roman"/>
        <family val="1"/>
      </rPr>
      <t xml:space="preserve">38.02.01 </t>
    </r>
    <r>
      <rPr>
        <sz val="10"/>
        <color indexed="8"/>
        <rFont val="Times New Roman"/>
        <family val="1"/>
      </rPr>
      <t xml:space="preserve">"Экономика и бухгалтерский учет"               </t>
    </r>
    <r>
      <rPr>
        <b/>
        <sz val="10"/>
        <color indexed="8"/>
        <rFont val="Times New Roman"/>
        <family val="1"/>
      </rPr>
      <t xml:space="preserve">  п. Энергетик</t>
    </r>
  </si>
  <si>
    <t>Средний балл аттестата</t>
  </si>
  <si>
    <t>Количество заключенных договоров о целевом обучении</t>
  </si>
  <si>
    <t>40.02.03 "Право и судебное администрирование"</t>
  </si>
  <si>
    <t>23.02.06 "Техническая эксплуатация подвижного состава железных дорог"</t>
  </si>
  <si>
    <r>
      <t>21.02.15 "Открытые горные работы"</t>
    </r>
    <r>
      <rPr>
        <b/>
        <sz val="10"/>
        <rFont val="Times New Roman"/>
        <family val="1"/>
      </rPr>
      <t xml:space="preserve"> п. Новоорск</t>
    </r>
  </si>
  <si>
    <r>
      <t>13.02.01"Тепловые электрические станции"</t>
    </r>
    <r>
      <rPr>
        <b/>
        <sz val="10"/>
        <rFont val="Times New Roman"/>
        <family val="1"/>
      </rPr>
      <t xml:space="preserve"> п. Энергетик</t>
    </r>
  </si>
  <si>
    <t>Количество заявлений, поданных через портал Государственных услуг</t>
  </si>
  <si>
    <t>09.02.07 " Информационные системы и программирование"</t>
  </si>
  <si>
    <t>21.02.03" Сооружение и эксплуатация газонефтепроводов и газонефтехранилищ"</t>
  </si>
  <si>
    <t>21.02.05.Земельно-имущественные отношения</t>
  </si>
  <si>
    <t>40.02.02 "Правоохранительная деятельность"</t>
  </si>
  <si>
    <t>20.02.02 "Защита в чрезвычайных ситуациях"</t>
  </si>
  <si>
    <t>За счет средств областного бюджета</t>
  </si>
  <si>
    <t xml:space="preserve">     III. В Рамках проекта "Профессионалитет"</t>
  </si>
  <si>
    <t>40.02.03 "Право и судебное администрирование" 11 кл.</t>
  </si>
  <si>
    <t>40.02.01 "Право и организация социального обеспечения" 11 кл.</t>
  </si>
  <si>
    <t>40.02.01 "Право и организация социального обеспечения" 9 кл.</t>
  </si>
  <si>
    <t>40.02.03 "Право и судебное администрирование"    9 кл.</t>
  </si>
  <si>
    <r>
      <t xml:space="preserve">20.02.02 "Защита в чрезвычайных ситуациях"            </t>
    </r>
    <r>
      <rPr>
        <b/>
        <sz val="12"/>
        <rFont val="Times New Roman"/>
        <family val="1"/>
      </rPr>
      <t>п. Энергетик</t>
    </r>
  </si>
  <si>
    <r>
      <t>21.02.15 "Открытые горные работы"</t>
    </r>
    <r>
      <rPr>
        <b/>
        <sz val="12"/>
        <rFont val="Times New Roman"/>
        <family val="1"/>
      </rPr>
      <t xml:space="preserve"> п. Новоорск</t>
    </r>
  </si>
  <si>
    <t>15.02.16 "Технология машиностроения"</t>
  </si>
  <si>
    <t>Наименование и код спе-циальности согласно приказу Министерства образования и науки РФ от 29 октября 2013 года   № 1199 «Об утверждении перечней профессий и специальностей среднего профессионального образования»</t>
  </si>
  <si>
    <t>15.02.10 Мехатроника и мобильная робототехника (по отраслям)</t>
  </si>
  <si>
    <t>21.02.19 Землеустройство</t>
  </si>
  <si>
    <t>23.02.04 Техническая эксплуатация подъемно – транспортных, строительных, дорожных машин и оборудования (по отраслям)</t>
  </si>
  <si>
    <r>
      <t xml:space="preserve">38.02.01 "Экономика и бухгалтерский учет"  </t>
    </r>
    <r>
      <rPr>
        <b/>
        <sz val="12"/>
        <color indexed="8"/>
        <rFont val="Times New Roman"/>
        <family val="1"/>
      </rPr>
      <t>п. Энергетик</t>
    </r>
  </si>
  <si>
    <r>
      <t xml:space="preserve">13.02.01"Тепловые электрические станции" </t>
    </r>
    <r>
      <rPr>
        <b/>
        <sz val="12"/>
        <rFont val="Times New Roman"/>
        <family val="1"/>
      </rPr>
      <t>п. Энергетик</t>
    </r>
  </si>
  <si>
    <t>09.02.07 " Информационные системы и программирование" 11кл.</t>
  </si>
  <si>
    <t>на "25"августа  2023г.</t>
  </si>
  <si>
    <t>на "25" августа 2023г.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</si>
</sst>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2">
    <font>
      <sz val="10"/>
      <name val="Arial"/>
      <family val="0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4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6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z val="14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6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justify"/>
    </xf>
    <xf numFmtId="0" fontId="11" fillId="0" borderId="10" xfId="0" applyFont="1" applyBorder="1" applyAlignment="1">
      <alignment vertical="justify"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right"/>
    </xf>
    <xf numFmtId="0" fontId="11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1" fillId="33" borderId="10" xfId="0" applyFont="1" applyFill="1" applyBorder="1" applyAlignment="1">
      <alignment vertical="justify" wrapText="1"/>
    </xf>
    <xf numFmtId="0" fontId="17" fillId="33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justify"/>
    </xf>
    <xf numFmtId="0" fontId="11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1" fillId="0" borderId="0" xfId="0" applyFont="1" applyBorder="1" applyAlignment="1">
      <alignment vertical="center"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 vertical="justify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justify"/>
    </xf>
    <xf numFmtId="0" fontId="20" fillId="0" borderId="10" xfId="0" applyFont="1" applyBorder="1" applyAlignment="1">
      <alignment vertical="center"/>
    </xf>
    <xf numFmtId="0" fontId="21" fillId="33" borderId="10" xfId="0" applyFont="1" applyFill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0" fontId="23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justify"/>
    </xf>
    <xf numFmtId="0" fontId="6" fillId="0" borderId="14" xfId="0" applyFont="1" applyBorder="1" applyAlignment="1">
      <alignment horizontal="center" vertical="justify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9"/>
  <sheetViews>
    <sheetView zoomScalePageLayoutView="0" workbookViewId="0" topLeftCell="A1">
      <selection activeCell="G23" sqref="G23"/>
    </sheetView>
  </sheetViews>
  <sheetFormatPr defaultColWidth="9.140625" defaultRowHeight="12.75"/>
  <cols>
    <col min="1" max="1" width="3.140625" style="0" customWidth="1"/>
    <col min="2" max="2" width="44.421875" style="0" customWidth="1"/>
    <col min="3" max="3" width="5.421875" style="0" customWidth="1"/>
    <col min="4" max="4" width="7.140625" style="0" customWidth="1"/>
    <col min="5" max="5" width="8.8515625" style="0" customWidth="1"/>
    <col min="6" max="6" width="7.140625" style="0" customWidth="1"/>
    <col min="7" max="7" width="8.8515625" style="0" customWidth="1"/>
    <col min="8" max="8" width="10.7109375" style="0" customWidth="1"/>
    <col min="9" max="10" width="8.8515625" style="0" customWidth="1"/>
    <col min="11" max="11" width="10.8515625" style="0" customWidth="1"/>
  </cols>
  <sheetData>
    <row r="2" spans="2:11" ht="20.25">
      <c r="B2" s="43" t="s">
        <v>21</v>
      </c>
      <c r="C2" s="44"/>
      <c r="D2" s="44"/>
      <c r="E2" s="44"/>
      <c r="F2" s="44"/>
      <c r="G2" s="44"/>
      <c r="H2" s="44"/>
      <c r="I2" s="44"/>
      <c r="J2" s="44"/>
      <c r="K2" s="44"/>
    </row>
    <row r="3" spans="2:11" ht="17.25" customHeight="1">
      <c r="B3" s="45" t="s">
        <v>19</v>
      </c>
      <c r="C3" s="45"/>
      <c r="D3" s="45"/>
      <c r="E3" s="45"/>
      <c r="F3" s="45"/>
      <c r="G3" s="45"/>
      <c r="H3" s="45"/>
      <c r="I3" s="45"/>
      <c r="J3" s="45"/>
      <c r="K3" s="45"/>
    </row>
    <row r="4" spans="2:11" ht="16.5" customHeight="1">
      <c r="B4" s="45" t="s">
        <v>20</v>
      </c>
      <c r="C4" s="46"/>
      <c r="D4" s="46"/>
      <c r="E4" s="46"/>
      <c r="F4" s="46"/>
      <c r="G4" s="46"/>
      <c r="H4" s="46"/>
      <c r="I4" s="46"/>
      <c r="J4" s="46"/>
      <c r="K4" s="46"/>
    </row>
    <row r="5" spans="2:11" ht="19.5">
      <c r="B5" s="41" t="s">
        <v>18</v>
      </c>
      <c r="C5" s="42"/>
      <c r="D5" s="42"/>
      <c r="E5" s="42"/>
      <c r="F5" s="42"/>
      <c r="G5" s="42"/>
      <c r="H5" s="42"/>
      <c r="I5" s="42"/>
      <c r="J5" s="42"/>
      <c r="K5" s="42"/>
    </row>
    <row r="6" spans="2:11" ht="15.75">
      <c r="B6" s="54" t="s">
        <v>53</v>
      </c>
      <c r="C6" s="54"/>
      <c r="D6" s="54"/>
      <c r="E6" s="54"/>
      <c r="F6" s="54"/>
      <c r="G6" s="54"/>
      <c r="H6" s="54"/>
      <c r="I6" s="54"/>
      <c r="J6" s="54"/>
      <c r="K6" s="54"/>
    </row>
    <row r="7" spans="1:11" ht="24.75" customHeight="1">
      <c r="A7" s="51"/>
      <c r="B7" s="53" t="s">
        <v>17</v>
      </c>
      <c r="C7" s="47" t="s">
        <v>0</v>
      </c>
      <c r="D7" s="55" t="s">
        <v>6</v>
      </c>
      <c r="E7" s="56"/>
      <c r="F7" s="56"/>
      <c r="G7" s="56"/>
      <c r="H7" s="25"/>
      <c r="I7" s="25"/>
      <c r="J7" s="25"/>
      <c r="K7" s="49" t="s">
        <v>26</v>
      </c>
    </row>
    <row r="8" spans="1:16" ht="54" customHeight="1">
      <c r="A8" s="52"/>
      <c r="B8" s="53"/>
      <c r="C8" s="48"/>
      <c r="D8" s="15" t="s">
        <v>7</v>
      </c>
      <c r="E8" s="20" t="s">
        <v>9</v>
      </c>
      <c r="F8" s="21" t="s">
        <v>8</v>
      </c>
      <c r="G8" s="24" t="s">
        <v>9</v>
      </c>
      <c r="H8" s="23" t="s">
        <v>31</v>
      </c>
      <c r="I8" s="22" t="s">
        <v>13</v>
      </c>
      <c r="J8" s="22" t="s">
        <v>25</v>
      </c>
      <c r="K8" s="50"/>
      <c r="P8" s="14"/>
    </row>
    <row r="9" spans="1:16" ht="21.75" customHeight="1">
      <c r="A9" s="39" t="s">
        <v>12</v>
      </c>
      <c r="B9" s="40"/>
      <c r="C9" s="40"/>
      <c r="D9" s="40"/>
      <c r="E9" s="40"/>
      <c r="F9" s="40"/>
      <c r="G9" s="40"/>
      <c r="H9" s="40"/>
      <c r="I9" s="40"/>
      <c r="J9" s="40"/>
      <c r="K9" s="40"/>
      <c r="P9" s="14"/>
    </row>
    <row r="10" spans="1:16" ht="34.5" customHeight="1">
      <c r="A10" s="11">
        <v>1</v>
      </c>
      <c r="B10" s="33" t="s">
        <v>2</v>
      </c>
      <c r="C10" s="12">
        <v>25</v>
      </c>
      <c r="D10" s="4">
        <v>25</v>
      </c>
      <c r="E10" s="4">
        <v>25</v>
      </c>
      <c r="F10" s="4">
        <v>0</v>
      </c>
      <c r="G10" s="4">
        <v>0</v>
      </c>
      <c r="H10" s="4">
        <v>5</v>
      </c>
      <c r="I10" s="16">
        <f>D10*100/25</f>
        <v>100</v>
      </c>
      <c r="J10" s="4">
        <v>3.5</v>
      </c>
      <c r="K10" s="4">
        <v>0</v>
      </c>
      <c r="P10" s="14"/>
    </row>
    <row r="11" spans="1:11" ht="45" customHeight="1">
      <c r="A11" s="11">
        <v>2</v>
      </c>
      <c r="B11" s="32" t="s">
        <v>5</v>
      </c>
      <c r="C11" s="12">
        <v>25</v>
      </c>
      <c r="D11" s="4">
        <v>25</v>
      </c>
      <c r="E11" s="4">
        <v>25</v>
      </c>
      <c r="F11" s="4">
        <v>0</v>
      </c>
      <c r="G11" s="4">
        <v>0</v>
      </c>
      <c r="H11" s="4">
        <v>4</v>
      </c>
      <c r="I11" s="16">
        <f>D11*100/25</f>
        <v>100</v>
      </c>
      <c r="J11" s="4">
        <v>3.4</v>
      </c>
      <c r="K11" s="4">
        <v>0</v>
      </c>
    </row>
    <row r="12" spans="1:11" ht="31.5" customHeight="1">
      <c r="A12" s="11">
        <v>3</v>
      </c>
      <c r="B12" s="33" t="s">
        <v>32</v>
      </c>
      <c r="C12" s="12">
        <v>25</v>
      </c>
      <c r="D12" s="4">
        <v>25</v>
      </c>
      <c r="E12" s="4">
        <v>25</v>
      </c>
      <c r="F12" s="4">
        <v>0</v>
      </c>
      <c r="G12" s="4">
        <v>0</v>
      </c>
      <c r="H12" s="4">
        <v>22</v>
      </c>
      <c r="I12" s="16">
        <f>D12*100/25</f>
        <v>100</v>
      </c>
      <c r="J12" s="4">
        <v>3.5</v>
      </c>
      <c r="K12" s="4">
        <v>0</v>
      </c>
    </row>
    <row r="13" spans="1:11" ht="31.5" customHeight="1">
      <c r="A13" s="11">
        <v>4</v>
      </c>
      <c r="B13" s="33" t="s">
        <v>47</v>
      </c>
      <c r="C13" s="12">
        <v>25</v>
      </c>
      <c r="D13" s="4">
        <v>25</v>
      </c>
      <c r="E13" s="4">
        <v>25</v>
      </c>
      <c r="F13" s="4">
        <v>0</v>
      </c>
      <c r="G13" s="4">
        <v>0</v>
      </c>
      <c r="H13" s="4">
        <v>6</v>
      </c>
      <c r="I13" s="16">
        <f>D13*100/25</f>
        <v>100</v>
      </c>
      <c r="J13" s="4">
        <v>3.5</v>
      </c>
      <c r="K13" s="4">
        <v>0</v>
      </c>
    </row>
    <row r="14" spans="1:15" ht="30" customHeight="1">
      <c r="A14" s="11">
        <v>5</v>
      </c>
      <c r="B14" s="34" t="s">
        <v>45</v>
      </c>
      <c r="C14" s="12">
        <v>25</v>
      </c>
      <c r="D14" s="4">
        <v>25</v>
      </c>
      <c r="E14" s="4">
        <v>25</v>
      </c>
      <c r="F14" s="4">
        <v>0</v>
      </c>
      <c r="G14" s="4">
        <v>0</v>
      </c>
      <c r="H14" s="4">
        <v>8</v>
      </c>
      <c r="I14" s="16">
        <f aca="true" t="shared" si="0" ref="I14:I25">D14*100/25</f>
        <v>100</v>
      </c>
      <c r="J14" s="4">
        <v>3.5</v>
      </c>
      <c r="K14" s="4">
        <v>0</v>
      </c>
      <c r="O14" s="9"/>
    </row>
    <row r="15" spans="1:11" ht="34.5" customHeight="1">
      <c r="A15" s="11">
        <v>6</v>
      </c>
      <c r="B15" s="33" t="s">
        <v>33</v>
      </c>
      <c r="C15" s="12">
        <v>25</v>
      </c>
      <c r="D15" s="4">
        <v>25</v>
      </c>
      <c r="E15" s="4">
        <v>25</v>
      </c>
      <c r="F15" s="4">
        <v>0</v>
      </c>
      <c r="G15" s="4">
        <v>0</v>
      </c>
      <c r="H15" s="4">
        <v>9</v>
      </c>
      <c r="I15" s="16">
        <f t="shared" si="0"/>
        <v>100</v>
      </c>
      <c r="J15" s="4">
        <v>3.5</v>
      </c>
      <c r="K15" s="4">
        <v>0</v>
      </c>
    </row>
    <row r="16" spans="1:11" ht="26.25" customHeight="1">
      <c r="A16" s="11">
        <v>7</v>
      </c>
      <c r="B16" s="33" t="s">
        <v>10</v>
      </c>
      <c r="C16" s="12">
        <v>25</v>
      </c>
      <c r="D16" s="4">
        <v>25</v>
      </c>
      <c r="E16" s="4">
        <v>25</v>
      </c>
      <c r="F16" s="4">
        <v>0</v>
      </c>
      <c r="G16" s="4">
        <v>0</v>
      </c>
      <c r="H16" s="4">
        <v>6</v>
      </c>
      <c r="I16" s="16">
        <f t="shared" si="0"/>
        <v>100</v>
      </c>
      <c r="J16" s="4">
        <v>3.7</v>
      </c>
      <c r="K16" s="4">
        <v>0</v>
      </c>
    </row>
    <row r="17" spans="1:11" ht="26.25" customHeight="1">
      <c r="A17" s="11">
        <v>8</v>
      </c>
      <c r="B17" s="33" t="s">
        <v>48</v>
      </c>
      <c r="C17" s="12">
        <v>25</v>
      </c>
      <c r="D17" s="4">
        <v>25</v>
      </c>
      <c r="E17" s="4">
        <v>25</v>
      </c>
      <c r="F17" s="4">
        <v>0</v>
      </c>
      <c r="G17" s="4">
        <v>0</v>
      </c>
      <c r="H17" s="4">
        <v>7</v>
      </c>
      <c r="I17" s="16">
        <f t="shared" si="0"/>
        <v>100</v>
      </c>
      <c r="J17" s="4">
        <v>3.7</v>
      </c>
      <c r="K17" s="4">
        <v>0</v>
      </c>
    </row>
    <row r="18" spans="1:11" ht="27" customHeight="1">
      <c r="A18" s="11">
        <v>9</v>
      </c>
      <c r="B18" s="35" t="s">
        <v>3</v>
      </c>
      <c r="C18" s="12">
        <v>25</v>
      </c>
      <c r="D18" s="4">
        <v>25</v>
      </c>
      <c r="E18" s="4">
        <v>25</v>
      </c>
      <c r="F18" s="4">
        <v>0</v>
      </c>
      <c r="G18" s="4">
        <v>0</v>
      </c>
      <c r="H18" s="4">
        <v>11</v>
      </c>
      <c r="I18" s="16">
        <f t="shared" si="0"/>
        <v>100</v>
      </c>
      <c r="J18" s="4">
        <v>3.5</v>
      </c>
      <c r="K18" s="4">
        <v>0</v>
      </c>
    </row>
    <row r="19" spans="1:11" ht="60" customHeight="1">
      <c r="A19" s="11">
        <v>10</v>
      </c>
      <c r="B19" s="33" t="s">
        <v>49</v>
      </c>
      <c r="C19" s="12">
        <v>25</v>
      </c>
      <c r="D19" s="4">
        <v>25</v>
      </c>
      <c r="E19" s="4">
        <v>25</v>
      </c>
      <c r="F19" s="4">
        <v>0</v>
      </c>
      <c r="G19" s="4">
        <v>0</v>
      </c>
      <c r="H19" s="4">
        <v>2</v>
      </c>
      <c r="I19" s="16">
        <f t="shared" si="0"/>
        <v>100</v>
      </c>
      <c r="J19" s="4">
        <v>3.3</v>
      </c>
      <c r="K19" s="4">
        <v>0</v>
      </c>
    </row>
    <row r="20" spans="1:11" ht="34.5" customHeight="1">
      <c r="A20" s="11">
        <v>11</v>
      </c>
      <c r="B20" s="32" t="s">
        <v>28</v>
      </c>
      <c r="C20" s="12">
        <v>25</v>
      </c>
      <c r="D20" s="4">
        <v>25</v>
      </c>
      <c r="E20" s="4">
        <v>25</v>
      </c>
      <c r="F20" s="4">
        <v>0</v>
      </c>
      <c r="G20" s="4">
        <v>0</v>
      </c>
      <c r="H20" s="4">
        <v>1</v>
      </c>
      <c r="I20" s="16">
        <f t="shared" si="0"/>
        <v>100</v>
      </c>
      <c r="J20" s="4">
        <v>3.3</v>
      </c>
      <c r="K20" s="4">
        <v>0</v>
      </c>
    </row>
    <row r="21" spans="1:11" ht="45" customHeight="1">
      <c r="A21" s="11">
        <v>12</v>
      </c>
      <c r="B21" s="33" t="s">
        <v>14</v>
      </c>
      <c r="C21" s="12">
        <v>25</v>
      </c>
      <c r="D21" s="4">
        <v>25</v>
      </c>
      <c r="E21" s="4">
        <v>25</v>
      </c>
      <c r="F21" s="4">
        <v>0</v>
      </c>
      <c r="G21" s="4">
        <v>0</v>
      </c>
      <c r="H21" s="4">
        <v>4</v>
      </c>
      <c r="I21" s="16">
        <f t="shared" si="0"/>
        <v>100</v>
      </c>
      <c r="J21" s="4">
        <v>3.4</v>
      </c>
      <c r="K21" s="4">
        <v>0</v>
      </c>
    </row>
    <row r="22" spans="1:11" ht="29.25" customHeight="1">
      <c r="A22" s="11">
        <v>13</v>
      </c>
      <c r="B22" s="37" t="s">
        <v>1</v>
      </c>
      <c r="C22" s="12">
        <v>25</v>
      </c>
      <c r="D22" s="4">
        <v>25</v>
      </c>
      <c r="E22" s="4">
        <v>25</v>
      </c>
      <c r="F22" s="4">
        <v>0</v>
      </c>
      <c r="G22" s="4">
        <v>0</v>
      </c>
      <c r="H22" s="4">
        <v>13</v>
      </c>
      <c r="I22" s="16">
        <f>D22*100/25</f>
        <v>100</v>
      </c>
      <c r="J22" s="4">
        <v>3.7</v>
      </c>
      <c r="K22" s="4">
        <v>0</v>
      </c>
    </row>
    <row r="23" spans="1:11" ht="45" customHeight="1">
      <c r="A23" s="11">
        <v>14</v>
      </c>
      <c r="B23" s="32" t="s">
        <v>51</v>
      </c>
      <c r="C23" s="12">
        <v>25</v>
      </c>
      <c r="D23" s="4">
        <v>22</v>
      </c>
      <c r="E23" s="4">
        <v>22</v>
      </c>
      <c r="F23" s="4">
        <v>0</v>
      </c>
      <c r="G23" s="4">
        <v>0</v>
      </c>
      <c r="H23" s="4">
        <v>0</v>
      </c>
      <c r="I23" s="16">
        <f t="shared" si="0"/>
        <v>88</v>
      </c>
      <c r="J23" s="4">
        <v>3.4</v>
      </c>
      <c r="K23" s="4">
        <v>0</v>
      </c>
    </row>
    <row r="24" spans="1:11" ht="27.75" customHeight="1">
      <c r="A24" s="11">
        <v>15</v>
      </c>
      <c r="B24" s="36" t="s">
        <v>50</v>
      </c>
      <c r="C24" s="12">
        <v>25</v>
      </c>
      <c r="D24" s="4">
        <v>16</v>
      </c>
      <c r="E24" s="4">
        <v>16</v>
      </c>
      <c r="F24" s="4">
        <v>0</v>
      </c>
      <c r="G24" s="4">
        <v>0</v>
      </c>
      <c r="H24" s="4">
        <v>0</v>
      </c>
      <c r="I24" s="16">
        <f t="shared" si="0"/>
        <v>64</v>
      </c>
      <c r="J24" s="4">
        <v>4</v>
      </c>
      <c r="K24" s="4">
        <v>0</v>
      </c>
    </row>
    <row r="25" spans="1:11" ht="30" customHeight="1">
      <c r="A25" s="11">
        <v>16</v>
      </c>
      <c r="B25" s="33" t="s">
        <v>44</v>
      </c>
      <c r="C25" s="12">
        <v>25</v>
      </c>
      <c r="D25" s="4">
        <v>25</v>
      </c>
      <c r="E25" s="4">
        <v>25</v>
      </c>
      <c r="F25" s="4">
        <v>0</v>
      </c>
      <c r="G25" s="4">
        <v>0</v>
      </c>
      <c r="H25" s="4">
        <v>0</v>
      </c>
      <c r="I25" s="16">
        <f t="shared" si="0"/>
        <v>100</v>
      </c>
      <c r="J25" s="4">
        <v>3.4</v>
      </c>
      <c r="K25" s="4">
        <v>0</v>
      </c>
    </row>
    <row r="26" spans="1:11" ht="21.75" customHeight="1">
      <c r="A26" s="1"/>
      <c r="B26" s="10" t="s">
        <v>11</v>
      </c>
      <c r="C26" s="2">
        <f aca="true" t="shared" si="1" ref="C26:H26">SUM(C10:C25)</f>
        <v>400</v>
      </c>
      <c r="D26" s="17">
        <f t="shared" si="1"/>
        <v>388</v>
      </c>
      <c r="E26" s="17">
        <f t="shared" si="1"/>
        <v>388</v>
      </c>
      <c r="F26" s="17">
        <f t="shared" si="1"/>
        <v>0</v>
      </c>
      <c r="G26" s="4">
        <f t="shared" si="1"/>
        <v>0</v>
      </c>
      <c r="H26" s="4">
        <f t="shared" si="1"/>
        <v>98</v>
      </c>
      <c r="I26" s="16">
        <f>D26*100/425</f>
        <v>91.29411764705883</v>
      </c>
      <c r="J26" s="17">
        <f>AVERAGE(J10:J25)</f>
        <v>3.5187499999999994</v>
      </c>
      <c r="K26" s="17"/>
    </row>
    <row r="27" spans="1:11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</row>
    <row r="29" spans="1:11" ht="12.75">
      <c r="A29" s="9"/>
      <c r="C29" s="9"/>
      <c r="D29" s="9"/>
      <c r="E29" s="9"/>
      <c r="F29" s="9"/>
      <c r="G29" s="9"/>
      <c r="H29" s="9"/>
      <c r="I29" s="9"/>
      <c r="J29" s="9"/>
      <c r="K29" s="9"/>
    </row>
  </sheetData>
  <sheetProtection/>
  <mergeCells count="11">
    <mergeCell ref="D7:G7"/>
    <mergeCell ref="A9:K9"/>
    <mergeCell ref="B5:K5"/>
    <mergeCell ref="B2:K2"/>
    <mergeCell ref="B4:K4"/>
    <mergeCell ref="C7:C8"/>
    <mergeCell ref="K7:K8"/>
    <mergeCell ref="A7:A8"/>
    <mergeCell ref="B7:B8"/>
    <mergeCell ref="B3:K3"/>
    <mergeCell ref="B6:K6"/>
  </mergeCells>
  <printOptions/>
  <pageMargins left="0.35433070866141736" right="0.35433070866141736" top="0.3937007874015748" bottom="0.1968503937007874" header="0.5118110236220472" footer="0.5118110236220472"/>
  <pageSetup fitToHeight="0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0"/>
  <sheetViews>
    <sheetView tabSelected="1" zoomScalePageLayoutView="0" workbookViewId="0" topLeftCell="A5">
      <selection activeCell="I12" sqref="I12"/>
    </sheetView>
  </sheetViews>
  <sheetFormatPr defaultColWidth="9.140625" defaultRowHeight="12.75"/>
  <cols>
    <col min="1" max="1" width="3.140625" style="0" customWidth="1"/>
    <col min="2" max="2" width="41.7109375" style="0" customWidth="1"/>
    <col min="3" max="3" width="5.421875" style="0" customWidth="1"/>
    <col min="4" max="4" width="6.140625" style="0" customWidth="1"/>
    <col min="5" max="5" width="8.8515625" style="0" customWidth="1"/>
    <col min="6" max="6" width="6.28125" style="0" customWidth="1"/>
    <col min="7" max="7" width="8.00390625" style="0" customWidth="1"/>
    <col min="8" max="8" width="10.8515625" style="0" customWidth="1"/>
  </cols>
  <sheetData>
    <row r="2" spans="2:8" ht="18.75">
      <c r="B2" s="58" t="s">
        <v>22</v>
      </c>
      <c r="C2" s="59"/>
      <c r="D2" s="59"/>
      <c r="E2" s="59"/>
      <c r="F2" s="59"/>
      <c r="G2" s="59"/>
      <c r="H2" s="59"/>
    </row>
    <row r="3" spans="2:8" ht="17.25" customHeight="1">
      <c r="B3" s="45" t="s">
        <v>19</v>
      </c>
      <c r="C3" s="45"/>
      <c r="D3" s="45"/>
      <c r="E3" s="45"/>
      <c r="F3" s="45"/>
      <c r="G3" s="45"/>
      <c r="H3" s="45"/>
    </row>
    <row r="4" spans="2:8" ht="16.5" customHeight="1">
      <c r="B4" s="45" t="s">
        <v>20</v>
      </c>
      <c r="C4" s="46"/>
      <c r="D4" s="46"/>
      <c r="E4" s="46"/>
      <c r="F4" s="46"/>
      <c r="G4" s="46"/>
      <c r="H4" s="46"/>
    </row>
    <row r="5" spans="2:8" ht="19.5">
      <c r="B5" s="41" t="s">
        <v>18</v>
      </c>
      <c r="C5" s="42"/>
      <c r="D5" s="42"/>
      <c r="E5" s="42"/>
      <c r="F5" s="42"/>
      <c r="G5" s="42"/>
      <c r="H5" s="42"/>
    </row>
    <row r="6" spans="2:8" ht="15.75">
      <c r="B6" s="54" t="s">
        <v>54</v>
      </c>
      <c r="C6" s="54"/>
      <c r="D6" s="54"/>
      <c r="E6" s="54"/>
      <c r="F6" s="54"/>
      <c r="G6" s="54"/>
      <c r="H6" s="54"/>
    </row>
    <row r="7" spans="1:11" ht="24.75" customHeight="1">
      <c r="A7" s="51"/>
      <c r="B7" s="53" t="s">
        <v>46</v>
      </c>
      <c r="C7" s="47" t="s">
        <v>0</v>
      </c>
      <c r="D7" s="55" t="s">
        <v>6</v>
      </c>
      <c r="E7" s="56"/>
      <c r="F7" s="56"/>
      <c r="G7" s="56"/>
      <c r="H7" s="25"/>
      <c r="I7" s="25"/>
      <c r="J7" s="25"/>
      <c r="K7" s="49" t="s">
        <v>26</v>
      </c>
    </row>
    <row r="8" spans="1:13" ht="54" customHeight="1">
      <c r="A8" s="52"/>
      <c r="B8" s="53"/>
      <c r="C8" s="48"/>
      <c r="D8" s="15" t="s">
        <v>7</v>
      </c>
      <c r="E8" s="20" t="s">
        <v>9</v>
      </c>
      <c r="F8" s="21" t="s">
        <v>8</v>
      </c>
      <c r="G8" s="24" t="s">
        <v>9</v>
      </c>
      <c r="H8" s="23" t="s">
        <v>31</v>
      </c>
      <c r="I8" s="22" t="s">
        <v>13</v>
      </c>
      <c r="J8" s="22" t="s">
        <v>25</v>
      </c>
      <c r="K8" s="50"/>
      <c r="M8" s="14"/>
    </row>
    <row r="9" spans="1:13" ht="21.75" customHeight="1">
      <c r="A9" s="39" t="s">
        <v>12</v>
      </c>
      <c r="B9" s="40"/>
      <c r="C9" s="40"/>
      <c r="D9" s="40"/>
      <c r="E9" s="40"/>
      <c r="F9" s="40"/>
      <c r="G9" s="40"/>
      <c r="H9" s="40"/>
      <c r="I9" s="16"/>
      <c r="J9" s="4"/>
      <c r="K9" s="4"/>
      <c r="M9" s="14"/>
    </row>
    <row r="10" spans="1:13" ht="30" customHeight="1">
      <c r="A10" s="26">
        <v>1</v>
      </c>
      <c r="B10" s="33" t="s">
        <v>14</v>
      </c>
      <c r="C10" s="28">
        <v>25</v>
      </c>
      <c r="D10" s="29">
        <v>5</v>
      </c>
      <c r="E10" s="29">
        <v>5</v>
      </c>
      <c r="F10" s="29">
        <v>0</v>
      </c>
      <c r="G10" s="29">
        <v>0</v>
      </c>
      <c r="H10" s="38">
        <v>0</v>
      </c>
      <c r="I10" s="16"/>
      <c r="J10" s="4">
        <v>3.3</v>
      </c>
      <c r="K10" s="4"/>
      <c r="M10" s="14"/>
    </row>
    <row r="11" spans="1:13" ht="30" customHeight="1">
      <c r="A11" s="26">
        <v>2</v>
      </c>
      <c r="B11" s="33" t="s">
        <v>32</v>
      </c>
      <c r="C11" s="28">
        <v>25</v>
      </c>
      <c r="D11" s="29">
        <v>31</v>
      </c>
      <c r="E11" s="29">
        <v>31</v>
      </c>
      <c r="F11" s="29"/>
      <c r="G11" s="29"/>
      <c r="H11" s="38">
        <v>0</v>
      </c>
      <c r="I11" s="16"/>
      <c r="J11" s="4">
        <v>3.5</v>
      </c>
      <c r="K11" s="4"/>
      <c r="M11" s="14"/>
    </row>
    <row r="12" spans="1:13" ht="30" customHeight="1">
      <c r="A12" s="26">
        <v>3</v>
      </c>
      <c r="B12" s="33" t="s">
        <v>52</v>
      </c>
      <c r="C12" s="28">
        <v>25</v>
      </c>
      <c r="D12" s="29">
        <v>0</v>
      </c>
      <c r="E12" s="29">
        <v>0</v>
      </c>
      <c r="F12" s="29">
        <v>6</v>
      </c>
      <c r="G12" s="29">
        <v>6</v>
      </c>
      <c r="H12" s="38">
        <v>0</v>
      </c>
      <c r="I12" s="16"/>
      <c r="J12" s="4"/>
      <c r="K12" s="4"/>
      <c r="M12" s="14"/>
    </row>
    <row r="13" spans="1:13" ht="30" customHeight="1">
      <c r="A13" s="26">
        <v>4</v>
      </c>
      <c r="B13" s="31" t="s">
        <v>36</v>
      </c>
      <c r="C13" s="28">
        <v>25</v>
      </c>
      <c r="D13" s="29">
        <v>26</v>
      </c>
      <c r="E13" s="29">
        <v>26</v>
      </c>
      <c r="F13" s="29">
        <v>0</v>
      </c>
      <c r="G13" s="29">
        <v>0</v>
      </c>
      <c r="H13" s="38">
        <v>4</v>
      </c>
      <c r="I13" s="16"/>
      <c r="J13" s="4">
        <v>3.5</v>
      </c>
      <c r="K13" s="4"/>
      <c r="M13" s="14"/>
    </row>
    <row r="14" spans="1:13" ht="30" customHeight="1">
      <c r="A14" s="26">
        <v>5</v>
      </c>
      <c r="B14" s="32" t="s">
        <v>35</v>
      </c>
      <c r="C14" s="28">
        <v>25</v>
      </c>
      <c r="D14" s="29">
        <v>55</v>
      </c>
      <c r="E14" s="29">
        <v>55</v>
      </c>
      <c r="F14" s="29">
        <v>0</v>
      </c>
      <c r="G14" s="29">
        <v>0</v>
      </c>
      <c r="H14" s="38">
        <v>8</v>
      </c>
      <c r="I14" s="16"/>
      <c r="J14" s="4">
        <v>3.6</v>
      </c>
      <c r="K14" s="4"/>
      <c r="M14" s="14"/>
    </row>
    <row r="15" spans="1:13" ht="30" customHeight="1">
      <c r="A15" s="27">
        <v>6</v>
      </c>
      <c r="B15" s="32" t="s">
        <v>41</v>
      </c>
      <c r="C15" s="12">
        <v>25</v>
      </c>
      <c r="D15" s="4">
        <v>34</v>
      </c>
      <c r="E15" s="4">
        <v>34</v>
      </c>
      <c r="F15" s="4">
        <v>0</v>
      </c>
      <c r="G15" s="4">
        <v>0</v>
      </c>
      <c r="H15" s="38">
        <v>7</v>
      </c>
      <c r="I15" s="16"/>
      <c r="J15" s="4">
        <v>3.6</v>
      </c>
      <c r="K15" s="4"/>
      <c r="M15" s="14"/>
    </row>
    <row r="16" spans="1:13" ht="30" customHeight="1">
      <c r="A16" s="27">
        <v>7</v>
      </c>
      <c r="B16" s="32" t="s">
        <v>40</v>
      </c>
      <c r="C16" s="12">
        <v>25</v>
      </c>
      <c r="D16" s="4">
        <v>0</v>
      </c>
      <c r="E16" s="4">
        <v>0</v>
      </c>
      <c r="F16" s="4">
        <v>0</v>
      </c>
      <c r="G16" s="4">
        <v>0</v>
      </c>
      <c r="H16" s="38">
        <v>0</v>
      </c>
      <c r="I16" s="16"/>
      <c r="J16" s="4">
        <v>3.8</v>
      </c>
      <c r="K16" s="4"/>
      <c r="M16" s="14"/>
    </row>
    <row r="17" spans="1:13" ht="30" customHeight="1">
      <c r="A17" s="27">
        <v>8</v>
      </c>
      <c r="B17" s="32" t="s">
        <v>42</v>
      </c>
      <c r="C17" s="12">
        <v>25</v>
      </c>
      <c r="D17" s="4">
        <v>49</v>
      </c>
      <c r="E17" s="4">
        <v>49</v>
      </c>
      <c r="F17" s="4">
        <v>0</v>
      </c>
      <c r="G17" s="4">
        <v>0</v>
      </c>
      <c r="H17" s="38">
        <v>16</v>
      </c>
      <c r="I17" s="16"/>
      <c r="J17" s="4">
        <v>3.7</v>
      </c>
      <c r="K17" s="4"/>
      <c r="M17" s="14"/>
    </row>
    <row r="18" spans="1:13" ht="30" customHeight="1">
      <c r="A18" s="27">
        <v>9</v>
      </c>
      <c r="B18" s="32" t="s">
        <v>39</v>
      </c>
      <c r="C18" s="12">
        <v>25</v>
      </c>
      <c r="D18" s="4">
        <v>0</v>
      </c>
      <c r="E18" s="4">
        <v>0</v>
      </c>
      <c r="F18" s="4">
        <v>0</v>
      </c>
      <c r="G18" s="4">
        <v>0</v>
      </c>
      <c r="H18" s="38">
        <v>0</v>
      </c>
      <c r="I18" s="16"/>
      <c r="J18" s="4">
        <v>3.5</v>
      </c>
      <c r="K18" s="4"/>
      <c r="M18" s="14"/>
    </row>
    <row r="19" spans="1:13" ht="30" customHeight="1">
      <c r="A19" s="27">
        <v>10</v>
      </c>
      <c r="B19" s="32" t="s">
        <v>43</v>
      </c>
      <c r="C19" s="12">
        <v>25</v>
      </c>
      <c r="D19" s="4">
        <v>0</v>
      </c>
      <c r="E19" s="4">
        <v>0</v>
      </c>
      <c r="F19" s="4">
        <v>0</v>
      </c>
      <c r="G19" s="4">
        <v>0</v>
      </c>
      <c r="H19" s="38">
        <v>0</v>
      </c>
      <c r="I19" s="16"/>
      <c r="J19" s="4">
        <v>0</v>
      </c>
      <c r="K19" s="4"/>
      <c r="M19" s="14"/>
    </row>
    <row r="20" spans="1:11" ht="21.75" customHeight="1">
      <c r="A20" s="1"/>
      <c r="B20" s="10" t="s">
        <v>11</v>
      </c>
      <c r="C20" s="2">
        <f aca="true" t="shared" si="0" ref="C20:H20">SUM(C10:C19)</f>
        <v>250</v>
      </c>
      <c r="D20" s="3">
        <f t="shared" si="0"/>
        <v>200</v>
      </c>
      <c r="E20" s="3">
        <f t="shared" si="0"/>
        <v>200</v>
      </c>
      <c r="F20" s="5">
        <f t="shared" si="0"/>
        <v>6</v>
      </c>
      <c r="G20" s="3">
        <f t="shared" si="0"/>
        <v>6</v>
      </c>
      <c r="H20" s="13">
        <f t="shared" si="0"/>
        <v>35</v>
      </c>
      <c r="I20" s="16"/>
      <c r="J20" s="4">
        <v>3.5</v>
      </c>
      <c r="K20" s="4"/>
    </row>
    <row r="21" spans="1:8" ht="12.75">
      <c r="A21" s="9"/>
      <c r="B21" s="9"/>
      <c r="C21" s="9"/>
      <c r="D21" s="9"/>
      <c r="E21" s="9"/>
      <c r="F21" s="9"/>
      <c r="G21" s="9"/>
      <c r="H21" s="9"/>
    </row>
    <row r="22" spans="1:8" ht="31.5" customHeight="1">
      <c r="A22" s="9"/>
      <c r="B22" s="57" t="s">
        <v>16</v>
      </c>
      <c r="C22" s="57"/>
      <c r="D22" s="57"/>
      <c r="E22" s="57"/>
      <c r="F22" s="57"/>
      <c r="G22" s="57"/>
      <c r="H22" s="57"/>
    </row>
    <row r="23" spans="1:11" ht="31.5" customHeight="1">
      <c r="A23" s="51"/>
      <c r="B23" s="53" t="s">
        <v>17</v>
      </c>
      <c r="C23" s="47" t="s">
        <v>0</v>
      </c>
      <c r="D23" s="55" t="s">
        <v>6</v>
      </c>
      <c r="E23" s="56"/>
      <c r="F23" s="56"/>
      <c r="G23" s="56"/>
      <c r="H23" s="25"/>
      <c r="I23" s="25"/>
      <c r="J23" s="25"/>
      <c r="K23" s="49" t="s">
        <v>26</v>
      </c>
    </row>
    <row r="24" spans="1:11" ht="41.25" customHeight="1">
      <c r="A24" s="52"/>
      <c r="B24" s="53"/>
      <c r="C24" s="48"/>
      <c r="D24" s="15" t="s">
        <v>7</v>
      </c>
      <c r="E24" s="20" t="s">
        <v>9</v>
      </c>
      <c r="F24" s="21" t="s">
        <v>8</v>
      </c>
      <c r="G24" s="24" t="s">
        <v>9</v>
      </c>
      <c r="H24" s="23" t="s">
        <v>31</v>
      </c>
      <c r="I24" s="22" t="s">
        <v>13</v>
      </c>
      <c r="J24" s="22" t="s">
        <v>25</v>
      </c>
      <c r="K24" s="50"/>
    </row>
    <row r="25" spans="1:11" ht="27" customHeight="1">
      <c r="A25" s="11">
        <v>1</v>
      </c>
      <c r="B25" s="6" t="s">
        <v>2</v>
      </c>
      <c r="C25" s="12">
        <v>25</v>
      </c>
      <c r="D25" s="4"/>
      <c r="E25" s="4"/>
      <c r="F25" s="4">
        <v>1</v>
      </c>
      <c r="G25" s="4">
        <v>1</v>
      </c>
      <c r="H25" s="4"/>
      <c r="I25" s="16"/>
      <c r="J25" s="4"/>
      <c r="K25" s="4"/>
    </row>
    <row r="26" spans="1:11" ht="27" customHeight="1">
      <c r="A26" s="11">
        <v>2</v>
      </c>
      <c r="B26" s="8" t="s">
        <v>5</v>
      </c>
      <c r="C26" s="12">
        <v>25</v>
      </c>
      <c r="D26" s="4"/>
      <c r="E26" s="4"/>
      <c r="F26" s="4"/>
      <c r="G26" s="4"/>
      <c r="H26" s="4"/>
      <c r="I26" s="16"/>
      <c r="J26" s="4"/>
      <c r="K26" s="4"/>
    </row>
    <row r="27" spans="1:11" ht="27" customHeight="1">
      <c r="A27" s="11">
        <v>3</v>
      </c>
      <c r="B27" s="7" t="s">
        <v>15</v>
      </c>
      <c r="C27" s="12">
        <v>25</v>
      </c>
      <c r="D27" s="4"/>
      <c r="E27" s="4"/>
      <c r="F27" s="4"/>
      <c r="G27" s="4"/>
      <c r="H27" s="4"/>
      <c r="I27" s="16"/>
      <c r="J27" s="4"/>
      <c r="K27" s="4"/>
    </row>
    <row r="28" spans="1:11" ht="27" customHeight="1">
      <c r="A28" s="11">
        <v>4</v>
      </c>
      <c r="B28" s="6" t="s">
        <v>33</v>
      </c>
      <c r="C28" s="12">
        <v>25</v>
      </c>
      <c r="D28" s="4">
        <v>1</v>
      </c>
      <c r="E28" s="4">
        <v>1</v>
      </c>
      <c r="F28" s="4"/>
      <c r="G28" s="4"/>
      <c r="H28" s="4"/>
      <c r="I28" s="16"/>
      <c r="J28" s="4"/>
      <c r="K28" s="4"/>
    </row>
    <row r="29" spans="1:11" ht="27" customHeight="1">
      <c r="A29" s="11">
        <v>5</v>
      </c>
      <c r="B29" s="6" t="s">
        <v>34</v>
      </c>
      <c r="C29" s="12">
        <v>25</v>
      </c>
      <c r="D29" s="4"/>
      <c r="E29" s="4"/>
      <c r="F29" s="4"/>
      <c r="G29" s="4"/>
      <c r="H29" s="4"/>
      <c r="I29" s="16"/>
      <c r="J29" s="4"/>
      <c r="K29" s="4"/>
    </row>
    <row r="30" spans="1:11" ht="27" customHeight="1">
      <c r="A30" s="11">
        <v>6</v>
      </c>
      <c r="B30" s="6" t="s">
        <v>10</v>
      </c>
      <c r="C30" s="12">
        <v>25</v>
      </c>
      <c r="D30" s="4"/>
      <c r="E30" s="4"/>
      <c r="F30" s="4">
        <v>5</v>
      </c>
      <c r="G30" s="4">
        <v>5</v>
      </c>
      <c r="H30" s="4"/>
      <c r="I30" s="16"/>
      <c r="J30" s="4">
        <v>3.5</v>
      </c>
      <c r="K30" s="4"/>
    </row>
    <row r="31" spans="1:11" ht="27" customHeight="1">
      <c r="A31" s="11">
        <v>7</v>
      </c>
      <c r="B31" s="8" t="s">
        <v>28</v>
      </c>
      <c r="C31" s="12">
        <v>25</v>
      </c>
      <c r="D31" s="4"/>
      <c r="E31" s="4"/>
      <c r="F31" s="4"/>
      <c r="G31" s="4"/>
      <c r="H31" s="4"/>
      <c r="I31" s="16"/>
      <c r="J31" s="4"/>
      <c r="K31" s="4"/>
    </row>
    <row r="32" spans="1:11" ht="27" customHeight="1">
      <c r="A32" s="11">
        <v>8</v>
      </c>
      <c r="B32" s="6" t="s">
        <v>14</v>
      </c>
      <c r="C32" s="12">
        <v>25</v>
      </c>
      <c r="D32" s="4">
        <v>1</v>
      </c>
      <c r="E32" s="4">
        <v>1</v>
      </c>
      <c r="F32" s="4"/>
      <c r="G32" s="4"/>
      <c r="H32" s="4"/>
      <c r="I32" s="16"/>
      <c r="J32" s="4"/>
      <c r="K32" s="4"/>
    </row>
    <row r="33" spans="1:11" ht="27" customHeight="1">
      <c r="A33" s="11">
        <v>9</v>
      </c>
      <c r="B33" s="18" t="s">
        <v>4</v>
      </c>
      <c r="C33" s="12">
        <v>25</v>
      </c>
      <c r="D33" s="4">
        <v>1</v>
      </c>
      <c r="E33" s="4">
        <v>1</v>
      </c>
      <c r="F33" s="4">
        <v>1</v>
      </c>
      <c r="G33" s="4">
        <v>0</v>
      </c>
      <c r="H33" s="4"/>
      <c r="I33" s="16"/>
      <c r="J33" s="4">
        <v>4</v>
      </c>
      <c r="K33" s="4"/>
    </row>
    <row r="34" spans="1:11" ht="27" customHeight="1">
      <c r="A34" s="11">
        <v>10</v>
      </c>
      <c r="B34" s="19" t="s">
        <v>27</v>
      </c>
      <c r="C34" s="12">
        <v>25</v>
      </c>
      <c r="D34" s="4"/>
      <c r="E34" s="4"/>
      <c r="F34" s="4"/>
      <c r="G34" s="4"/>
      <c r="H34" s="4"/>
      <c r="I34" s="16"/>
      <c r="J34" s="4"/>
      <c r="K34" s="4"/>
    </row>
    <row r="35" spans="1:11" ht="27" customHeight="1">
      <c r="A35" s="11">
        <v>11</v>
      </c>
      <c r="B35" s="30" t="s">
        <v>1</v>
      </c>
      <c r="C35" s="12">
        <v>25</v>
      </c>
      <c r="D35" s="4"/>
      <c r="E35" s="4"/>
      <c r="F35" s="4"/>
      <c r="G35" s="4"/>
      <c r="H35" s="4"/>
      <c r="I35" s="16"/>
      <c r="J35" s="4"/>
      <c r="K35" s="4"/>
    </row>
    <row r="36" spans="1:11" ht="27" customHeight="1">
      <c r="A36" s="11">
        <v>12</v>
      </c>
      <c r="B36" s="8" t="s">
        <v>30</v>
      </c>
      <c r="C36" s="12">
        <v>15</v>
      </c>
      <c r="D36" s="4"/>
      <c r="E36" s="4"/>
      <c r="F36" s="4">
        <v>3</v>
      </c>
      <c r="G36" s="4">
        <v>3</v>
      </c>
      <c r="H36" s="4"/>
      <c r="I36" s="16"/>
      <c r="J36" s="4">
        <v>3.8</v>
      </c>
      <c r="K36" s="4"/>
    </row>
    <row r="37" spans="1:11" ht="27" customHeight="1">
      <c r="A37" s="11">
        <v>13</v>
      </c>
      <c r="B37" s="19" t="s">
        <v>24</v>
      </c>
      <c r="C37" s="12">
        <v>15</v>
      </c>
      <c r="D37" s="4"/>
      <c r="E37" s="4"/>
      <c r="F37" s="4"/>
      <c r="G37" s="4"/>
      <c r="H37" s="4"/>
      <c r="I37" s="16"/>
      <c r="J37" s="4"/>
      <c r="K37" s="4"/>
    </row>
    <row r="38" spans="1:11" ht="27" customHeight="1">
      <c r="A38" s="11">
        <v>14</v>
      </c>
      <c r="B38" s="6" t="s">
        <v>29</v>
      </c>
      <c r="C38" s="12">
        <v>25</v>
      </c>
      <c r="D38" s="4"/>
      <c r="E38" s="4"/>
      <c r="F38" s="4"/>
      <c r="G38" s="4"/>
      <c r="H38" s="4"/>
      <c r="I38" s="16"/>
      <c r="J38" s="4"/>
      <c r="K38" s="4"/>
    </row>
    <row r="39" spans="1:11" ht="27" customHeight="1">
      <c r="A39" s="11">
        <v>15</v>
      </c>
      <c r="B39" s="18" t="s">
        <v>23</v>
      </c>
      <c r="C39" s="12">
        <v>25</v>
      </c>
      <c r="D39" s="4"/>
      <c r="E39" s="4"/>
      <c r="F39" s="4"/>
      <c r="G39" s="4"/>
      <c r="H39" s="4"/>
      <c r="I39" s="16"/>
      <c r="J39" s="4"/>
      <c r="K39" s="4"/>
    </row>
    <row r="40" spans="1:11" ht="15">
      <c r="A40" s="1"/>
      <c r="B40" s="10" t="s">
        <v>11</v>
      </c>
      <c r="C40" s="2">
        <f>SUM(C25:C39)</f>
        <v>355</v>
      </c>
      <c r="D40" s="17">
        <f>SUM(D25:D39)</f>
        <v>3</v>
      </c>
      <c r="E40" s="17">
        <f>SUM(E25:E39)</f>
        <v>3</v>
      </c>
      <c r="F40" s="17">
        <f>SUM(F25:F39)</f>
        <v>10</v>
      </c>
      <c r="G40" s="4">
        <f>SUM(G25:G39)</f>
        <v>9</v>
      </c>
      <c r="H40" s="4"/>
      <c r="I40" s="16">
        <f>D40*100/425</f>
        <v>0.7058823529411765</v>
      </c>
      <c r="J40" s="17">
        <f>AVERAGE(J25:J39)</f>
        <v>3.766666666666667</v>
      </c>
      <c r="K40" s="17"/>
    </row>
  </sheetData>
  <sheetProtection/>
  <mergeCells count="17">
    <mergeCell ref="K23:K24"/>
    <mergeCell ref="K7:K8"/>
    <mergeCell ref="B2:H2"/>
    <mergeCell ref="B3:H3"/>
    <mergeCell ref="B4:H4"/>
    <mergeCell ref="B5:H5"/>
    <mergeCell ref="B6:H6"/>
    <mergeCell ref="A7:A8"/>
    <mergeCell ref="C7:C8"/>
    <mergeCell ref="D23:G23"/>
    <mergeCell ref="C23:C24"/>
    <mergeCell ref="B7:B8"/>
    <mergeCell ref="B23:B24"/>
    <mergeCell ref="A23:A24"/>
    <mergeCell ref="B22:H22"/>
    <mergeCell ref="D7:G7"/>
    <mergeCell ref="A9:H9"/>
  </mergeCells>
  <printOptions/>
  <pageMargins left="0.35433070866141736" right="0.35433070866141736" top="0.3937007874015748" bottom="0.1968503937007874" header="0.5118110236220472" footer="0.5118110236220472"/>
  <pageSetup fitToWidth="0" fitToHeight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zoomScale="110" zoomScaleNormal="110" zoomScalePageLayoutView="0" workbookViewId="0" topLeftCell="A1">
      <selection activeCell="D13" sqref="D13"/>
    </sheetView>
  </sheetViews>
  <sheetFormatPr defaultColWidth="9.140625" defaultRowHeight="12.75"/>
  <cols>
    <col min="1" max="1" width="3.140625" style="0" customWidth="1"/>
    <col min="2" max="2" width="44.421875" style="0" customWidth="1"/>
    <col min="3" max="3" width="5.421875" style="0" customWidth="1"/>
    <col min="4" max="4" width="7.140625" style="0" customWidth="1"/>
    <col min="5" max="5" width="8.8515625" style="0" customWidth="1"/>
    <col min="6" max="6" width="7.140625" style="0" customWidth="1"/>
    <col min="7" max="7" width="8.8515625" style="0" customWidth="1"/>
    <col min="8" max="8" width="10.7109375" style="0" customWidth="1"/>
    <col min="9" max="10" width="8.8515625" style="0" customWidth="1"/>
    <col min="11" max="11" width="10.8515625" style="0" customWidth="1"/>
  </cols>
  <sheetData>
    <row r="1" spans="1:11" ht="20.25">
      <c r="A1" s="43" t="s">
        <v>38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2:11" ht="20.25">
      <c r="B2" s="43" t="s">
        <v>37</v>
      </c>
      <c r="C2" s="44"/>
      <c r="D2" s="44"/>
      <c r="E2" s="44"/>
      <c r="F2" s="44"/>
      <c r="G2" s="44"/>
      <c r="H2" s="44"/>
      <c r="I2" s="44"/>
      <c r="J2" s="44"/>
      <c r="K2" s="44"/>
    </row>
    <row r="3" spans="2:11" ht="17.25" customHeight="1">
      <c r="B3" s="45" t="s">
        <v>19</v>
      </c>
      <c r="C3" s="45"/>
      <c r="D3" s="45"/>
      <c r="E3" s="45"/>
      <c r="F3" s="45"/>
      <c r="G3" s="45"/>
      <c r="H3" s="45"/>
      <c r="I3" s="45"/>
      <c r="J3" s="45"/>
      <c r="K3" s="45"/>
    </row>
    <row r="4" spans="2:11" ht="16.5" customHeight="1">
      <c r="B4" s="45" t="s">
        <v>20</v>
      </c>
      <c r="C4" s="46"/>
      <c r="D4" s="46"/>
      <c r="E4" s="46"/>
      <c r="F4" s="46"/>
      <c r="G4" s="46"/>
      <c r="H4" s="46"/>
      <c r="I4" s="46"/>
      <c r="J4" s="46"/>
      <c r="K4" s="46"/>
    </row>
    <row r="5" spans="2:11" ht="19.5">
      <c r="B5" s="41" t="s">
        <v>18</v>
      </c>
      <c r="C5" s="42"/>
      <c r="D5" s="42"/>
      <c r="E5" s="42"/>
      <c r="F5" s="42"/>
      <c r="G5" s="42"/>
      <c r="H5" s="42"/>
      <c r="I5" s="42"/>
      <c r="J5" s="42"/>
      <c r="K5" s="42"/>
    </row>
    <row r="6" spans="2:11" ht="15.75">
      <c r="B6" s="54" t="s">
        <v>54</v>
      </c>
      <c r="C6" s="54"/>
      <c r="D6" s="54"/>
      <c r="E6" s="54"/>
      <c r="F6" s="54"/>
      <c r="G6" s="54"/>
      <c r="H6" s="54"/>
      <c r="I6" s="54"/>
      <c r="J6" s="54"/>
      <c r="K6" s="54"/>
    </row>
    <row r="7" spans="1:11" ht="24.75" customHeight="1">
      <c r="A7" s="51"/>
      <c r="B7" s="53" t="s">
        <v>17</v>
      </c>
      <c r="C7" s="47" t="s">
        <v>0</v>
      </c>
      <c r="D7" s="55" t="s">
        <v>6</v>
      </c>
      <c r="E7" s="56"/>
      <c r="F7" s="56"/>
      <c r="G7" s="56"/>
      <c r="H7" s="25"/>
      <c r="I7" s="25"/>
      <c r="J7" s="25"/>
      <c r="K7" s="49" t="s">
        <v>26</v>
      </c>
    </row>
    <row r="8" spans="1:16" ht="54" customHeight="1">
      <c r="A8" s="52"/>
      <c r="B8" s="53"/>
      <c r="C8" s="48"/>
      <c r="D8" s="15" t="s">
        <v>7</v>
      </c>
      <c r="E8" s="20" t="s">
        <v>9</v>
      </c>
      <c r="F8" s="21" t="s">
        <v>8</v>
      </c>
      <c r="G8" s="24" t="s">
        <v>9</v>
      </c>
      <c r="H8" s="23" t="s">
        <v>31</v>
      </c>
      <c r="I8" s="22" t="s">
        <v>13</v>
      </c>
      <c r="J8" s="22" t="s">
        <v>25</v>
      </c>
      <c r="K8" s="50"/>
      <c r="P8" s="14"/>
    </row>
    <row r="9" spans="1:16" ht="21.75" customHeight="1">
      <c r="A9" s="39" t="s">
        <v>12</v>
      </c>
      <c r="B9" s="40"/>
      <c r="C9" s="40"/>
      <c r="D9" s="40"/>
      <c r="E9" s="40"/>
      <c r="F9" s="40"/>
      <c r="G9" s="40"/>
      <c r="H9" s="40"/>
      <c r="I9" s="40"/>
      <c r="J9" s="40"/>
      <c r="K9" s="40"/>
      <c r="P9" s="14"/>
    </row>
    <row r="10" spans="1:11" ht="39.75" customHeight="1">
      <c r="A10" s="11">
        <v>1</v>
      </c>
      <c r="B10" s="8" t="s">
        <v>5</v>
      </c>
      <c r="C10" s="12">
        <v>25</v>
      </c>
      <c r="D10" s="4">
        <v>25</v>
      </c>
      <c r="E10" s="4">
        <v>25</v>
      </c>
      <c r="F10" s="4">
        <v>0</v>
      </c>
      <c r="G10" s="4">
        <v>0</v>
      </c>
      <c r="H10" s="4">
        <v>4</v>
      </c>
      <c r="I10" s="16">
        <f>D10*100/25</f>
        <v>100</v>
      </c>
      <c r="J10" s="4">
        <v>3.4</v>
      </c>
      <c r="K10" s="4">
        <v>0</v>
      </c>
    </row>
    <row r="11" spans="1:11" ht="39.75" customHeight="1">
      <c r="A11" s="11">
        <v>2</v>
      </c>
      <c r="B11" s="8" t="s">
        <v>47</v>
      </c>
      <c r="C11" s="12">
        <v>25</v>
      </c>
      <c r="D11" s="4">
        <v>25</v>
      </c>
      <c r="E11" s="4">
        <v>25</v>
      </c>
      <c r="F11" s="4">
        <v>0</v>
      </c>
      <c r="G11" s="4">
        <v>0</v>
      </c>
      <c r="H11" s="4">
        <v>6</v>
      </c>
      <c r="I11" s="16">
        <f>D11*100/25</f>
        <v>100</v>
      </c>
      <c r="J11" s="4">
        <v>3.5</v>
      </c>
      <c r="K11" s="4">
        <v>0</v>
      </c>
    </row>
    <row r="12" spans="1:15" ht="30" customHeight="1">
      <c r="A12" s="11">
        <v>3</v>
      </c>
      <c r="B12" s="7" t="s">
        <v>45</v>
      </c>
      <c r="C12" s="12">
        <v>25</v>
      </c>
      <c r="D12" s="4">
        <v>25</v>
      </c>
      <c r="E12" s="4">
        <v>25</v>
      </c>
      <c r="F12" s="4">
        <v>0</v>
      </c>
      <c r="G12" s="4">
        <v>0</v>
      </c>
      <c r="H12" s="4">
        <v>8</v>
      </c>
      <c r="I12" s="16">
        <f>D12*100/25</f>
        <v>100</v>
      </c>
      <c r="J12" s="4">
        <v>3.5</v>
      </c>
      <c r="K12" s="4">
        <v>0</v>
      </c>
      <c r="O12" s="9"/>
    </row>
    <row r="13" spans="1:11" ht="27" customHeight="1">
      <c r="A13" s="11">
        <v>4</v>
      </c>
      <c r="B13" s="7" t="s">
        <v>3</v>
      </c>
      <c r="C13" s="12">
        <v>25</v>
      </c>
      <c r="D13" s="4">
        <v>25</v>
      </c>
      <c r="E13" s="4">
        <v>25</v>
      </c>
      <c r="F13" s="4">
        <v>0</v>
      </c>
      <c r="G13" s="4">
        <v>0</v>
      </c>
      <c r="H13" s="4">
        <v>11</v>
      </c>
      <c r="I13" s="16">
        <f>D13*100/25</f>
        <v>100</v>
      </c>
      <c r="J13" s="4">
        <v>3.5</v>
      </c>
      <c r="K13" s="4">
        <v>0</v>
      </c>
    </row>
    <row r="14" spans="1:11" ht="21.75" customHeight="1">
      <c r="A14" s="1"/>
      <c r="B14" s="10" t="s">
        <v>11</v>
      </c>
      <c r="C14" s="2">
        <f>SUM(C10:C13)</f>
        <v>100</v>
      </c>
      <c r="D14" s="17">
        <f>SUM(D10:D13)</f>
        <v>100</v>
      </c>
      <c r="E14" s="17">
        <f>SUM(E10:E13)</f>
        <v>100</v>
      </c>
      <c r="F14" s="17">
        <v>0</v>
      </c>
      <c r="G14" s="4">
        <v>0</v>
      </c>
      <c r="H14" s="4">
        <v>14</v>
      </c>
      <c r="I14" s="16">
        <f>D14*100/75</f>
        <v>133.33333333333334</v>
      </c>
      <c r="J14" s="17">
        <f>AVERAGE(J10:J13)</f>
        <v>3.475</v>
      </c>
      <c r="K14" s="17">
        <v>0</v>
      </c>
    </row>
    <row r="15" spans="1:11" ht="12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</row>
    <row r="17" spans="1:11" ht="12.75">
      <c r="A17" s="9"/>
      <c r="C17" s="9"/>
      <c r="D17" s="9"/>
      <c r="E17" s="9"/>
      <c r="F17" s="9"/>
      <c r="G17" s="9"/>
      <c r="H17" s="9"/>
      <c r="I17" s="9"/>
      <c r="J17" s="9"/>
      <c r="K17" s="9"/>
    </row>
  </sheetData>
  <sheetProtection/>
  <mergeCells count="12">
    <mergeCell ref="D7:G7"/>
    <mergeCell ref="K7:K8"/>
    <mergeCell ref="A9:K9"/>
    <mergeCell ref="A1:K1"/>
    <mergeCell ref="B2:K2"/>
    <mergeCell ref="B3:K3"/>
    <mergeCell ref="B4:K4"/>
    <mergeCell ref="B5:K5"/>
    <mergeCell ref="B6:K6"/>
    <mergeCell ref="A7:A8"/>
    <mergeCell ref="B7:B8"/>
    <mergeCell ref="C7:C8"/>
  </mergeCells>
  <printOptions/>
  <pageMargins left="0.35433070866141736" right="0.35433070866141736" top="0.3937007874015748" bottom="0.1968503937007874" header="0.5118110236220472" footer="0.5118110236220472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(User)</cp:lastModifiedBy>
  <cp:lastPrinted>2023-08-15T10:33:28Z</cp:lastPrinted>
  <dcterms:created xsi:type="dcterms:W3CDTF">1996-10-08T23:32:33Z</dcterms:created>
  <dcterms:modified xsi:type="dcterms:W3CDTF">2023-08-28T02:17:16Z</dcterms:modified>
  <cp:category/>
  <cp:version/>
  <cp:contentType/>
  <cp:contentStatus/>
</cp:coreProperties>
</file>